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ytghk-my.sharepoint.com/personal/jim_pau_yeetung_com/Documents/文件/"/>
    </mc:Choice>
  </mc:AlternateContent>
  <xr:revisionPtr revIDLastSave="12" documentId="13_ncr:1_{EEBE2F75-A090-422C-AC0C-F604C9DC0FB4}" xr6:coauthVersionLast="47" xr6:coauthVersionMax="47" xr10:uidLastSave="{10D02266-39DA-4E56-8079-401F6F24CE8E}"/>
  <bookViews>
    <workbookView xWindow="-108" yWindow="-108" windowWidth="23256" windowHeight="12456" activeTab="1" xr2:uid="{58C33C85-0C18-42EA-830A-5C4E739565D3}"/>
  </bookViews>
  <sheets>
    <sheet name="VLOOKUP" sheetId="5" r:id="rId1"/>
    <sheet name="XLOOKUP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4" l="1" a="1"/>
  <c r="B19" i="4" s="1"/>
  <c r="C14" i="5"/>
  <c r="C10" i="5"/>
  <c r="C9" i="5"/>
  <c r="B24" i="4" a="1"/>
  <c r="B24" i="4" s="1"/>
  <c r="B14" i="4"/>
  <c r="B10" i="4"/>
  <c r="D4" i="4"/>
  <c r="G4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<sst xmlns="http://schemas.openxmlformats.org/spreadsheetml/2006/main" count="56" uniqueCount="31">
  <si>
    <t>利潤表</t>
  </si>
  <si>
    <t>第一季</t>
    <phoneticPr fontId="2" type="noConversion"/>
  </si>
  <si>
    <t>第二季</t>
    <phoneticPr fontId="2" type="noConversion"/>
  </si>
  <si>
    <t>第三季</t>
    <phoneticPr fontId="2" type="noConversion"/>
  </si>
  <si>
    <t>第四季</t>
  </si>
  <si>
    <t>合計</t>
    <phoneticPr fontId="2" type="noConversion"/>
  </si>
  <si>
    <t>銷售總額</t>
  </si>
  <si>
    <t>折舊</t>
  </si>
  <si>
    <t>稅前盈利</t>
  </si>
  <si>
    <t>利息</t>
    <phoneticPr fontId="2" type="noConversion"/>
  </si>
  <si>
    <t>毛利</t>
    <phoneticPr fontId="2" type="noConversion"/>
  </si>
  <si>
    <t>銷貨成本</t>
    <phoneticPr fontId="2" type="noConversion"/>
  </si>
  <si>
    <t>稅項</t>
    <phoneticPr fontId="2" type="noConversion"/>
  </si>
  <si>
    <t>淨利潤</t>
  </si>
  <si>
    <t>利潤百分比</t>
    <phoneticPr fontId="2" type="noConversion"/>
  </si>
  <si>
    <t>貨品</t>
    <phoneticPr fontId="2" type="noConversion"/>
  </si>
  <si>
    <t>價錢</t>
    <phoneticPr fontId="2" type="noConversion"/>
  </si>
  <si>
    <t>日本富士蘋果</t>
    <phoneticPr fontId="2" type="noConversion"/>
  </si>
  <si>
    <t>意大利意粉</t>
  </si>
  <si>
    <t>三文魚柳</t>
  </si>
  <si>
    <t>鮮奶</t>
  </si>
  <si>
    <t>重量(g)</t>
    <phoneticPr fontId="2" type="noConversion"/>
  </si>
  <si>
    <t>目標</t>
    <phoneticPr fontId="2" type="noConversion"/>
  </si>
  <si>
    <t>結果</t>
    <phoneticPr fontId="2" type="noConversion"/>
  </si>
  <si>
    <t>三文魚柳</t>
    <phoneticPr fontId="2" type="noConversion"/>
  </si>
  <si>
    <t>所有資料</t>
    <phoneticPr fontId="2" type="noConversion"/>
  </si>
  <si>
    <t>鎖定查找範圍:</t>
    <phoneticPr fontId="2" type="noConversion"/>
  </si>
  <si>
    <r>
      <rPr>
        <b/>
        <sz val="10"/>
        <color rgb="FFFF0000"/>
        <rFont val="新細明體"/>
        <family val="2"/>
        <charset val="136"/>
      </rPr>
      <t>目標</t>
    </r>
    <phoneticPr fontId="2" type="noConversion"/>
  </si>
  <si>
    <t>回傳多欄結果</t>
  </si>
  <si>
    <t>雙重查找</t>
  </si>
  <si>
    <t>存貨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</si>
</sst>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0"/>
      <color rgb="FF333333"/>
      <name val="Segoe UI"/>
      <family val="2"/>
    </font>
    <font>
      <sz val="10"/>
      <color rgb="FF333333"/>
      <name val="細明體"/>
      <family val="2"/>
      <charset val="136"/>
    </font>
    <font>
      <sz val="12"/>
      <name val="新細明體"/>
      <family val="1"/>
      <charset val="136"/>
      <scheme val="minor"/>
    </font>
    <font>
      <b/>
      <sz val="12"/>
      <color rgb="FFFF0000"/>
      <name val="新細明體"/>
      <family val="1"/>
      <charset val="136"/>
      <scheme val="minor"/>
    </font>
    <font>
      <b/>
      <sz val="10"/>
      <color rgb="FFFF0000"/>
      <name val="Segoe UI"/>
      <family val="2"/>
    </font>
    <font>
      <b/>
      <sz val="10"/>
      <color rgb="FFFF0000"/>
      <name val="新細明體"/>
      <family val="2"/>
      <charset val="136"/>
    </font>
    <font>
      <sz val="10"/>
      <color rgb="FFFF0000"/>
      <name val="細明體"/>
      <family val="2"/>
      <charset val="136"/>
    </font>
    <font>
      <b/>
      <sz val="10"/>
      <color rgb="FF1E3A8A"/>
      <name val="Arial"/>
      <family val="2"/>
    </font>
    <font>
      <b/>
      <sz val="12"/>
      <color theme="4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9" fontId="3" fillId="0" borderId="1" xfId="1" applyFont="1" applyBorder="1">
      <alignment vertical="center"/>
    </xf>
    <xf numFmtId="0" fontId="4" fillId="0" borderId="0" xfId="0" applyFont="1">
      <alignment vertical="center"/>
    </xf>
    <xf numFmtId="0" fontId="0" fillId="0" borderId="4" xfId="0" applyBorder="1">
      <alignment vertical="center"/>
    </xf>
    <xf numFmtId="0" fontId="5" fillId="0" borderId="5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6" fillId="0" borderId="2" xfId="0" applyFont="1" applyFill="1" applyBorder="1">
      <alignment vertical="center"/>
    </xf>
    <xf numFmtId="0" fontId="6" fillId="0" borderId="3" xfId="0" applyFont="1" applyFill="1" applyBorder="1">
      <alignment vertical="center"/>
    </xf>
    <xf numFmtId="0" fontId="5" fillId="0" borderId="4" xfId="0" applyFont="1" applyFill="1" applyBorder="1">
      <alignment vertical="center"/>
    </xf>
    <xf numFmtId="0" fontId="6" fillId="0" borderId="4" xfId="0" applyFont="1" applyFill="1" applyBorder="1">
      <alignment vertical="center"/>
    </xf>
    <xf numFmtId="0" fontId="6" fillId="0" borderId="5" xfId="0" applyFont="1" applyFill="1" applyBorder="1">
      <alignment vertical="center"/>
    </xf>
    <xf numFmtId="0" fontId="7" fillId="0" borderId="0" xfId="0" applyFont="1">
      <alignment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0" fillId="0" borderId="1" xfId="0" applyFont="1" applyBorder="1">
      <alignment vertical="center"/>
    </xf>
    <xf numFmtId="0" fontId="0" fillId="0" borderId="3" xfId="0" applyFont="1" applyBorder="1">
      <alignment vertical="center"/>
    </xf>
    <xf numFmtId="0" fontId="0" fillId="0" borderId="5" xfId="0" applyFont="1" applyBorder="1">
      <alignment vertical="center"/>
    </xf>
    <xf numFmtId="0" fontId="0" fillId="0" borderId="8" xfId="0" applyFont="1" applyBorder="1">
      <alignment vertical="center"/>
    </xf>
    <xf numFmtId="0" fontId="0" fillId="0" borderId="7" xfId="0" applyFont="1" applyBorder="1">
      <alignment vertical="center"/>
    </xf>
    <xf numFmtId="0" fontId="7" fillId="0" borderId="1" xfId="0" applyFont="1" applyBorder="1">
      <alignment vertical="center"/>
    </xf>
    <xf numFmtId="0" fontId="9" fillId="0" borderId="2" xfId="0" applyFont="1" applyBorder="1">
      <alignment vertical="center"/>
    </xf>
    <xf numFmtId="0" fontId="10" fillId="0" borderId="0" xfId="0" applyFont="1" applyAlignment="1">
      <alignment vertical="center" wrapText="1"/>
    </xf>
    <xf numFmtId="0" fontId="0" fillId="0" borderId="1" xfId="0" applyBorder="1">
      <alignment vertical="center"/>
    </xf>
    <xf numFmtId="0" fontId="0" fillId="0" borderId="8" xfId="0" applyBorder="1">
      <alignment vertical="center"/>
    </xf>
    <xf numFmtId="0" fontId="11" fillId="0" borderId="2" xfId="0" applyFont="1" applyBorder="1">
      <alignment vertical="center"/>
    </xf>
    <xf numFmtId="0" fontId="0" fillId="0" borderId="3" xfId="0" applyBorder="1">
      <alignment vertical="center"/>
    </xf>
    <xf numFmtId="0" fontId="5" fillId="0" borderId="6" xfId="0" applyFont="1" applyFill="1" applyBorder="1">
      <alignment vertical="center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67C5F-162D-4A13-BAAE-06FF3F7BE7B3}">
  <dimension ref="A1:G18"/>
  <sheetViews>
    <sheetView zoomScale="115" zoomScaleNormal="115" workbookViewId="0">
      <selection activeCell="C10" sqref="C10"/>
    </sheetView>
  </sheetViews>
  <sheetFormatPr defaultRowHeight="16.2" x14ac:dyDescent="0.3"/>
  <cols>
    <col min="1" max="1" width="20.88671875" customWidth="1"/>
    <col min="2" max="2" width="20" customWidth="1"/>
  </cols>
  <sheetData>
    <row r="1" spans="1:7" x14ac:dyDescent="0.3">
      <c r="A1" t="s">
        <v>15</v>
      </c>
      <c r="B1" t="s">
        <v>16</v>
      </c>
      <c r="C1" t="s">
        <v>21</v>
      </c>
      <c r="D1" t="s">
        <v>30</v>
      </c>
    </row>
    <row r="2" spans="1:7" x14ac:dyDescent="0.3">
      <c r="A2" t="s">
        <v>17</v>
      </c>
      <c r="B2">
        <v>12</v>
      </c>
      <c r="C2">
        <v>300</v>
      </c>
      <c r="D2">
        <v>124</v>
      </c>
    </row>
    <row r="3" spans="1:7" x14ac:dyDescent="0.3">
      <c r="A3" t="s">
        <v>18</v>
      </c>
      <c r="B3">
        <v>18</v>
      </c>
      <c r="C3">
        <v>500</v>
      </c>
      <c r="D3">
        <v>63</v>
      </c>
    </row>
    <row r="4" spans="1:7" x14ac:dyDescent="0.3">
      <c r="A4" t="s">
        <v>19</v>
      </c>
      <c r="B4">
        <v>68</v>
      </c>
      <c r="C4">
        <v>250</v>
      </c>
      <c r="D4">
        <v>220</v>
      </c>
    </row>
    <row r="5" spans="1:7" x14ac:dyDescent="0.3">
      <c r="A5" t="s">
        <v>20</v>
      </c>
      <c r="B5">
        <v>20</v>
      </c>
      <c r="C5">
        <v>1030</v>
      </c>
      <c r="D5">
        <v>90</v>
      </c>
    </row>
    <row r="8" spans="1:7" x14ac:dyDescent="0.3">
      <c r="A8" s="12" t="s">
        <v>22</v>
      </c>
      <c r="B8" s="32"/>
      <c r="C8" s="13" t="s">
        <v>23</v>
      </c>
    </row>
    <row r="9" spans="1:7" x14ac:dyDescent="0.3">
      <c r="A9" s="14" t="s">
        <v>24</v>
      </c>
      <c r="B9" s="2" t="s">
        <v>16</v>
      </c>
      <c r="C9" s="8">
        <f>VLOOKUP(A9,A1:D5,2,FALSE)</f>
        <v>68</v>
      </c>
    </row>
    <row r="10" spans="1:7" x14ac:dyDescent="0.3">
      <c r="A10" s="36" t="s">
        <v>24</v>
      </c>
      <c r="B10" s="33" t="s">
        <v>21</v>
      </c>
      <c r="C10" s="11">
        <f>VLOOKUP(A10,A1:D5,3,FALSE)</f>
        <v>250</v>
      </c>
    </row>
    <row r="12" spans="1:7" x14ac:dyDescent="0.3">
      <c r="A12" s="34" t="s">
        <v>26</v>
      </c>
      <c r="B12" s="32"/>
      <c r="C12" s="35"/>
    </row>
    <row r="13" spans="1:7" x14ac:dyDescent="0.3">
      <c r="A13" s="15" t="s">
        <v>22</v>
      </c>
      <c r="B13" s="2"/>
      <c r="C13" s="16" t="s">
        <v>23</v>
      </c>
    </row>
    <row r="14" spans="1:7" x14ac:dyDescent="0.3">
      <c r="A14" s="7" t="s">
        <v>19</v>
      </c>
      <c r="B14" s="2" t="s">
        <v>16</v>
      </c>
      <c r="C14" s="8">
        <f>VLOOKUP(A14,A1:D5,2,FALSE)</f>
        <v>68</v>
      </c>
    </row>
    <row r="15" spans="1:7" x14ac:dyDescent="0.3">
      <c r="A15" s="7"/>
      <c r="B15" s="2"/>
      <c r="C15" s="9"/>
    </row>
    <row r="16" spans="1:7" x14ac:dyDescent="0.3">
      <c r="A16" s="7"/>
      <c r="B16" s="2"/>
      <c r="C16" s="9"/>
      <c r="G16" s="2"/>
    </row>
    <row r="17" spans="1:3" x14ac:dyDescent="0.3">
      <c r="A17" s="15" t="s">
        <v>22</v>
      </c>
      <c r="B17" s="2"/>
      <c r="C17" s="16" t="s">
        <v>23</v>
      </c>
    </row>
    <row r="18" spans="1:3" x14ac:dyDescent="0.3">
      <c r="A18" s="10" t="s">
        <v>17</v>
      </c>
      <c r="B18" s="33" t="s">
        <v>16</v>
      </c>
      <c r="C18" s="8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E78C0-4DEB-4C1E-9B28-889928A1617E}">
  <dimension ref="A1:J30"/>
  <sheetViews>
    <sheetView tabSelected="1" topLeftCell="A7" workbookViewId="0">
      <selection activeCell="B24" sqref="B24"/>
    </sheetView>
  </sheetViews>
  <sheetFormatPr defaultRowHeight="16.2" x14ac:dyDescent="0.3"/>
  <cols>
    <col min="1" max="6" width="20.21875" customWidth="1"/>
  </cols>
  <sheetData>
    <row r="1" spans="1:10" x14ac:dyDescent="0.3">
      <c r="A1" s="3" t="s">
        <v>0</v>
      </c>
      <c r="B1" s="3" t="s">
        <v>6</v>
      </c>
      <c r="C1" s="3" t="s">
        <v>11</v>
      </c>
      <c r="D1" s="3" t="s">
        <v>10</v>
      </c>
      <c r="E1" s="4" t="s">
        <v>7</v>
      </c>
      <c r="F1" s="3" t="s">
        <v>9</v>
      </c>
      <c r="G1" s="3" t="s">
        <v>8</v>
      </c>
      <c r="H1" s="4" t="s">
        <v>12</v>
      </c>
      <c r="I1" s="3" t="s">
        <v>13</v>
      </c>
      <c r="J1" s="4" t="s">
        <v>14</v>
      </c>
    </row>
    <row r="2" spans="1:10" x14ac:dyDescent="0.3">
      <c r="A2" s="3" t="s">
        <v>1</v>
      </c>
      <c r="B2" s="3">
        <v>50000</v>
      </c>
      <c r="C2" s="3">
        <v>25000</v>
      </c>
      <c r="D2" s="3">
        <v>25000</v>
      </c>
      <c r="E2" s="4">
        <v>899</v>
      </c>
      <c r="F2" s="3">
        <v>235</v>
      </c>
      <c r="G2" s="3">
        <v>23866</v>
      </c>
      <c r="H2" s="4">
        <v>4301</v>
      </c>
      <c r="I2" s="3">
        <v>19565</v>
      </c>
      <c r="J2" s="5">
        <v>0.39129999999999998</v>
      </c>
    </row>
    <row r="3" spans="1:10" x14ac:dyDescent="0.3">
      <c r="A3" s="3" t="s">
        <v>2</v>
      </c>
      <c r="B3" s="3">
        <v>76200</v>
      </c>
      <c r="C3" s="3">
        <v>43920</v>
      </c>
      <c r="D3" s="3">
        <v>32280</v>
      </c>
      <c r="E3" s="4">
        <v>239</v>
      </c>
      <c r="F3" s="3">
        <v>632</v>
      </c>
      <c r="G3" s="3">
        <v>31409</v>
      </c>
      <c r="H3" s="4">
        <v>4523</v>
      </c>
      <c r="I3" s="3">
        <v>26886</v>
      </c>
      <c r="J3" s="5">
        <v>0.35283464566929135</v>
      </c>
    </row>
    <row r="4" spans="1:10" x14ac:dyDescent="0.3">
      <c r="A4" s="3" t="s">
        <v>3</v>
      </c>
      <c r="B4" s="3">
        <v>75000</v>
      </c>
      <c r="C4" s="3">
        <v>23490</v>
      </c>
      <c r="D4" s="3">
        <f>B4-C4</f>
        <v>51510</v>
      </c>
      <c r="E4" s="4">
        <v>643</v>
      </c>
      <c r="F4" s="3">
        <v>1556</v>
      </c>
      <c r="G4" s="3">
        <f>D4-E4-F4</f>
        <v>49311</v>
      </c>
      <c r="H4" s="4">
        <v>4563</v>
      </c>
      <c r="I4" s="3">
        <v>59348</v>
      </c>
      <c r="J4" s="5">
        <v>0.6623660714285714</v>
      </c>
    </row>
    <row r="5" spans="1:10" x14ac:dyDescent="0.3">
      <c r="A5" s="3" t="s">
        <v>4</v>
      </c>
      <c r="B5" s="3">
        <v>123590</v>
      </c>
      <c r="C5" s="3">
        <v>45361</v>
      </c>
      <c r="D5" s="3">
        <v>78229</v>
      </c>
      <c r="E5" s="4">
        <v>667</v>
      </c>
      <c r="F5" s="3">
        <v>156</v>
      </c>
      <c r="G5" s="3">
        <v>77406</v>
      </c>
      <c r="H5" s="4">
        <v>1245</v>
      </c>
      <c r="I5" s="3">
        <v>76161</v>
      </c>
      <c r="J5" s="5">
        <v>0.61623917792701677</v>
      </c>
    </row>
    <row r="6" spans="1:10" x14ac:dyDescent="0.3">
      <c r="A6" s="3" t="s">
        <v>5</v>
      </c>
      <c r="B6" s="3">
        <v>339390</v>
      </c>
      <c r="C6" s="3">
        <v>137771</v>
      </c>
      <c r="D6" s="3">
        <v>201619</v>
      </c>
      <c r="E6" s="4">
        <v>2448</v>
      </c>
      <c r="F6" s="3">
        <v>2579</v>
      </c>
      <c r="G6" s="3">
        <v>196592</v>
      </c>
      <c r="H6" s="4">
        <v>14632</v>
      </c>
      <c r="I6" s="3">
        <v>181960</v>
      </c>
      <c r="J6" s="5">
        <v>0.53613836589174702</v>
      </c>
    </row>
    <row r="9" spans="1:10" x14ac:dyDescent="0.3">
      <c r="A9" s="18" t="s">
        <v>27</v>
      </c>
      <c r="B9" s="19" t="s">
        <v>23</v>
      </c>
    </row>
    <row r="10" spans="1:10" x14ac:dyDescent="0.3">
      <c r="A10" s="20" t="s">
        <v>2</v>
      </c>
      <c r="B10" s="21">
        <f>_xlfn.XLOOKUP(A10,A1:A6,C1:C6)</f>
        <v>43920</v>
      </c>
    </row>
    <row r="11" spans="1:10" x14ac:dyDescent="0.3">
      <c r="A11" s="22" t="s">
        <v>11</v>
      </c>
      <c r="B11" s="23"/>
    </row>
    <row r="12" spans="1:10" x14ac:dyDescent="0.3">
      <c r="A12" s="6"/>
      <c r="B12" s="3"/>
    </row>
    <row r="13" spans="1:10" x14ac:dyDescent="0.3">
      <c r="A13" s="30" t="s">
        <v>27</v>
      </c>
      <c r="B13" s="19" t="s">
        <v>23</v>
      </c>
    </row>
    <row r="14" spans="1:10" x14ac:dyDescent="0.3">
      <c r="A14" s="20" t="s">
        <v>2</v>
      </c>
      <c r="B14" s="21">
        <f>_xlfn.XLOOKUP(A14,A1:A6,D1:D6)</f>
        <v>32280</v>
      </c>
    </row>
    <row r="15" spans="1:10" x14ac:dyDescent="0.3">
      <c r="A15" s="22" t="s">
        <v>10</v>
      </c>
      <c r="B15" s="23"/>
    </row>
    <row r="16" spans="1:10" x14ac:dyDescent="0.3">
      <c r="A16" s="3"/>
      <c r="B16" s="3"/>
    </row>
    <row r="17" spans="1:10" x14ac:dyDescent="0.3">
      <c r="A17" s="31" t="s">
        <v>28</v>
      </c>
      <c r="B17" s="3"/>
    </row>
    <row r="18" spans="1:10" x14ac:dyDescent="0.3">
      <c r="A18" s="18" t="s">
        <v>27</v>
      </c>
      <c r="B18" s="29" t="s">
        <v>23</v>
      </c>
      <c r="C18" s="24"/>
      <c r="D18" s="24"/>
      <c r="E18" s="24"/>
      <c r="F18" s="24"/>
      <c r="G18" s="24"/>
      <c r="H18" s="24"/>
      <c r="I18" s="24"/>
      <c r="J18" s="25"/>
    </row>
    <row r="19" spans="1:10" x14ac:dyDescent="0.3">
      <c r="A19" s="20" t="s">
        <v>2</v>
      </c>
      <c r="B19" s="1" cm="1">
        <f t="array" ref="B19:J19">_xlfn.XLOOKUP(A19,A1:A6,B1:J6)</f>
        <v>76200</v>
      </c>
      <c r="C19" s="1">
        <v>43920</v>
      </c>
      <c r="D19" s="1">
        <v>32280</v>
      </c>
      <c r="E19" s="1">
        <v>239</v>
      </c>
      <c r="F19" s="1">
        <v>632</v>
      </c>
      <c r="G19" s="1">
        <v>31409</v>
      </c>
      <c r="H19" s="1">
        <v>4523</v>
      </c>
      <c r="I19" s="1">
        <v>26886</v>
      </c>
      <c r="J19" s="26">
        <v>0.35283464566929135</v>
      </c>
    </row>
    <row r="20" spans="1:10" x14ac:dyDescent="0.3">
      <c r="A20" s="22" t="s">
        <v>25</v>
      </c>
      <c r="B20" s="27"/>
      <c r="C20" s="27"/>
      <c r="D20" s="27"/>
      <c r="E20" s="27"/>
      <c r="F20" s="27"/>
      <c r="G20" s="27"/>
      <c r="H20" s="27"/>
      <c r="I20" s="27"/>
      <c r="J20" s="28"/>
    </row>
    <row r="22" spans="1:10" x14ac:dyDescent="0.3">
      <c r="A22" s="31" t="s">
        <v>29</v>
      </c>
    </row>
    <row r="23" spans="1:10" x14ac:dyDescent="0.3">
      <c r="A23" s="18" t="s">
        <v>27</v>
      </c>
      <c r="B23" s="19" t="s">
        <v>23</v>
      </c>
    </row>
    <row r="24" spans="1:10" x14ac:dyDescent="0.3">
      <c r="A24" s="20" t="s">
        <v>2</v>
      </c>
      <c r="B24" s="9" cm="1">
        <f t="array" ref="B24">_xlfn.XLOOKUP(A25,B1:J1,_xlfn.XLOOKUP(A24,A1:A6,B1:J6))</f>
        <v>32280</v>
      </c>
    </row>
    <row r="25" spans="1:10" x14ac:dyDescent="0.3">
      <c r="A25" s="22" t="s">
        <v>10</v>
      </c>
      <c r="B25" s="11"/>
    </row>
    <row r="27" spans="1:10" x14ac:dyDescent="0.3">
      <c r="A27" s="17"/>
      <c r="B27" s="17"/>
    </row>
    <row r="28" spans="1:10" x14ac:dyDescent="0.3">
      <c r="A28" s="3"/>
    </row>
    <row r="29" spans="1:10" x14ac:dyDescent="0.3">
      <c r="A29" s="6"/>
    </row>
    <row r="30" spans="1:10" x14ac:dyDescent="0.3">
      <c r="A30" s="6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VLOOKUP</vt:lpstr>
      <vt:lpstr>XLOOKUP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Pau</dc:creator>
  <cp:lastModifiedBy>Jim Pau</cp:lastModifiedBy>
  <dcterms:created xsi:type="dcterms:W3CDTF">2025-06-24T01:33:44Z</dcterms:created>
  <dcterms:modified xsi:type="dcterms:W3CDTF">2025-07-07T03:08:09Z</dcterms:modified>
</cp:coreProperties>
</file>